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Rumba settebasseinid-lodud/"/>
    </mc:Choice>
  </mc:AlternateContent>
  <xr:revisionPtr revIDLastSave="104" documentId="13_ncr:1_{FDBA2D7A-4E0F-4823-82E2-7E17545B48F0}" xr6:coauthVersionLast="47" xr6:coauthVersionMax="47" xr10:uidLastSave="{FCC99C48-1D52-4CB2-B4CD-1CC7C731B436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6" i="11" l="1"/>
  <c r="F38" i="11"/>
  <c r="F21" i="11"/>
  <c r="F22" i="11"/>
  <c r="F23" i="11"/>
  <c r="F31" i="11"/>
  <c r="F32" i="11"/>
  <c r="F33" i="11"/>
  <c r="F34" i="11"/>
  <c r="F35" i="11"/>
  <c r="F36" i="11"/>
  <c r="F37" i="11"/>
  <c r="F39" i="11"/>
  <c r="F40" i="11"/>
  <c r="F25" i="11" l="1"/>
  <c r="F26" i="11"/>
  <c r="F27" i="11"/>
  <c r="F28" i="11"/>
  <c r="F29" i="11"/>
  <c r="F30" i="11"/>
  <c r="F41" i="11"/>
  <c r="F43" i="11"/>
  <c r="F44" i="11"/>
  <c r="F45" i="11"/>
  <c r="F8" i="11" l="1"/>
  <c r="F9" i="11"/>
  <c r="F10" i="11"/>
  <c r="F11" i="11"/>
  <c r="F12" i="11"/>
  <c r="F13" i="11"/>
  <c r="F14" i="11"/>
  <c r="F15" i="11"/>
  <c r="F16" i="11"/>
  <c r="F17" i="11"/>
  <c r="F18" i="11"/>
  <c r="F19" i="11"/>
  <c r="F20" i="11"/>
  <c r="E47" i="11" l="1"/>
  <c r="E48" i="11" l="1"/>
</calcChain>
</file>

<file path=xl/sharedStrings.xml><?xml version="1.0" encoding="utf-8"?>
<sst xmlns="http://schemas.openxmlformats.org/spreadsheetml/2006/main" count="91" uniqueCount="46">
  <si>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</si>
  <si>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</si>
  <si>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</si>
  <si>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</si>
  <si>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</si>
  <si>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</si>
  <si>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</si>
  <si>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</si>
  <si>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</si>
  <si>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tm</t>
  </si>
  <si>
    <t>tk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</si>
  <si>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</si>
  <si>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</si>
  <si>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</si>
  <si>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</si>
  <si>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</si>
  <si>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</si>
  <si>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Lisa 1 - Hinnapakkumuse vorm hankes "Rumba maaparandussüsteemi katsesettebasseinide ja -lodude rajamine"</t>
  </si>
  <si>
    <t>Settebassein+lodu 6 rajamine</t>
  </si>
  <si>
    <t>Ehitise mahamärkimine</t>
  </si>
  <si>
    <t xml:space="preserve">Kaevetööd II gr. pinnas </t>
  </si>
  <si>
    <t xml:space="preserve">m³ </t>
  </si>
  <si>
    <t xml:space="preserve">Ekskavaatoriga pinnase edasitõstmine I-II gr. pinnas </t>
  </si>
  <si>
    <t xml:space="preserve">Puistepinnase laialiajamine kuni 20 m </t>
  </si>
  <si>
    <t>Sette teistkordne puhastamine pärast rajatise valmimist</t>
  </si>
  <si>
    <t>m²</t>
  </si>
  <si>
    <t>Nõlva tasandamine käsitsi</t>
  </si>
  <si>
    <t>Tähispostide paigaldamine</t>
  </si>
  <si>
    <t>Kraavi nõlvade kindlustamine erosioonitõkkematiga (uhtumisohtlikud lõigud) 20% nõlva pinnast</t>
  </si>
  <si>
    <t>V-ülevoolu ehitamine s.h.</t>
  </si>
  <si>
    <t>sh antiseptikuga immutatud palgid (71,2m)</t>
  </si>
  <si>
    <t xml:space="preserve"> m³</t>
  </si>
  <si>
    <t>Settebassein+lodu 3 rajamine</t>
  </si>
  <si>
    <t>Kopratammi likvideerimine</t>
  </si>
  <si>
    <t>Koordinaatidega seotud teostusjoonise koostamine (RMK nõuete kohane ja digitaalne)</t>
  </si>
  <si>
    <t>mille siduselemendiks on jute nöör/võrk. Plastist sidusnöörid/võrgud on keelatud</t>
  </si>
  <si>
    <t>* Kõik tööde juures tuleb arvestada ka materjalide maksumus.</t>
  </si>
  <si>
    <t>** Geotekstiilide markeerimisel ja määramisel tuleb lähtuda EVS-EN ISO 10320:2019 standardi nõuetest.</t>
  </si>
  <si>
    <t>*** Geotekstiilid peavad olema sertifitseeritud NGS (NorGeoSpec) või mõne muu analoogse sõltumatu sertifitseerija poolt.</t>
  </si>
  <si>
    <t>**** Nõlvade kindlustamisel jm. võib kasutada ainult erosioonitõkke matti, mis koosneb 100% kookoskiududest (350 g/m2) ja</t>
  </si>
  <si>
    <t>Ajutise tammi ehitus ja lammutus</t>
  </si>
  <si>
    <t>Taimede istutamine lodus (2 hundinuia +2 pilliroo taime 1m2 le)</t>
  </si>
  <si>
    <t xml:space="preserve">sh metallist "V" plaad (500x500mm) koos kinnitamisega </t>
  </si>
  <si>
    <t xml:space="preserve">Kändude juurimine ekskavaatoriga, koondamisega </t>
  </si>
  <si>
    <t>Võsa, peenmetsa ja metsa raie, koondamine hunnikutesse ja kokkuvedu 700m Raba tee äärde</t>
  </si>
  <si>
    <t>sh geoteksiili (Deklareeritud tõmbetugevus MD/CMD ≥20 kN/m, 5,0 m lai) koos paigaldaminsega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</si>
</sst>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b/>
      <sz val="8"/>
      <name val="Arial"/>
      <family val="2"/>
    </font>
    <font>
      <sz val="8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6" fillId="0" borderId="0"/>
    <xf numFmtId="0" fontId="1" fillId="0" borderId="0"/>
    <xf numFmtId="0" fontId="1" fillId="0" borderId="0">
      <alignment wrapText="1"/>
    </xf>
    <xf numFmtId="1" fontId="1" fillId="0" borderId="14" applyAlignment="0"/>
  </cellStyleXfs>
  <cellXfs count="68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7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4" fontId="2" fillId="0" borderId="14" xfId="0" applyNumberFormat="1" applyFont="1" applyBorder="1" applyAlignment="1">
      <alignment horizontal="right" vertical="center"/>
    </xf>
    <xf numFmtId="0" fontId="28" fillId="0" borderId="14" xfId="0" applyFont="1" applyBorder="1" applyAlignment="1">
      <alignment vertical="center" wrapText="1"/>
    </xf>
    <xf numFmtId="2" fontId="5" fillId="0" borderId="0" xfId="0" applyNumberFormat="1" applyFont="1" applyAlignment="1">
      <alignment vertical="center"/>
    </xf>
    <xf numFmtId="0" fontId="2" fillId="0" borderId="24" xfId="0" applyFont="1" applyBorder="1" applyAlignment="1">
      <alignment horizontal="center" vertical="center"/>
    </xf>
    <xf numFmtId="0" fontId="28" fillId="0" borderId="25" xfId="0" applyFont="1" applyBorder="1" applyAlignment="1">
      <alignment vertical="center" wrapText="1"/>
    </xf>
    <xf numFmtId="1" fontId="2" fillId="0" borderId="25" xfId="0" applyNumberFormat="1" applyFont="1" applyBorder="1" applyAlignment="1">
      <alignment horizontal="right" vertical="center" wrapText="1"/>
    </xf>
    <xf numFmtId="4" fontId="2" fillId="0" borderId="25" xfId="0" applyNumberFormat="1" applyFont="1" applyBorder="1" applyAlignment="1">
      <alignment horizontal="right" vertical="center"/>
    </xf>
    <xf numFmtId="4" fontId="2" fillId="0" borderId="23" xfId="0" applyNumberFormat="1" applyFont="1" applyBorder="1" applyAlignment="1">
      <alignment horizontal="right" vertical="center" wrapText="1"/>
    </xf>
    <xf numFmtId="4" fontId="31" fillId="26" borderId="14" xfId="0" applyNumberFormat="1" applyFont="1" applyFill="1" applyBorder="1" applyAlignment="1">
      <alignment horizontal="right" vertical="center"/>
    </xf>
    <xf numFmtId="0" fontId="31" fillId="25" borderId="14" xfId="0" applyFont="1" applyFill="1" applyBorder="1" applyAlignment="1">
      <alignment horizontal="center" vertical="center" wrapText="1"/>
    </xf>
    <xf numFmtId="3" fontId="31" fillId="26" borderId="14" xfId="0" applyNumberFormat="1" applyFont="1" applyFill="1" applyBorder="1" applyAlignment="1">
      <alignment horizontal="right" vertical="center"/>
    </xf>
    <xf numFmtId="0" fontId="31" fillId="24" borderId="14" xfId="0" applyFont="1" applyFill="1" applyBorder="1" applyAlignment="1">
      <alignment horizontal="center" vertical="center"/>
    </xf>
    <xf numFmtId="0" fontId="31" fillId="26" borderId="14" xfId="0" applyFont="1" applyFill="1" applyBorder="1" applyAlignment="1">
      <alignment horizontal="center" vertical="center"/>
    </xf>
    <xf numFmtId="0" fontId="31" fillId="25" borderId="14" xfId="0" applyFont="1" applyFill="1" applyBorder="1" applyAlignment="1">
      <alignment vertical="center" wrapText="1"/>
    </xf>
    <xf numFmtId="0" fontId="31" fillId="26" borderId="14" xfId="47" applyFont="1" applyFill="1" applyBorder="1" applyAlignment="1">
      <alignment vertical="center" wrapText="1"/>
    </xf>
    <xf numFmtId="0" fontId="31" fillId="26" borderId="14" xfId="0" applyFont="1" applyFill="1" applyBorder="1" applyAlignment="1">
      <alignment vertical="center" wrapText="1"/>
    </xf>
    <xf numFmtId="0" fontId="30" fillId="26" borderId="14" xfId="0" applyFont="1" applyFill="1" applyBorder="1" applyAlignment="1">
      <alignment vertical="center" wrapText="1"/>
    </xf>
    <xf numFmtId="0" fontId="29" fillId="26" borderId="14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30" fillId="25" borderId="30" xfId="0" applyFont="1" applyFill="1" applyBorder="1" applyAlignment="1">
      <alignment horizontal="center" vertical="center"/>
    </xf>
    <xf numFmtId="0" fontId="30" fillId="25" borderId="31" xfId="0" applyFont="1" applyFill="1" applyBorder="1" applyAlignment="1">
      <alignment horizontal="center" vertical="center"/>
    </xf>
    <xf numFmtId="0" fontId="30" fillId="25" borderId="32" xfId="0" applyFont="1" applyFill="1" applyBorder="1" applyAlignment="1">
      <alignment horizontal="center" vertical="center"/>
    </xf>
    <xf numFmtId="0" fontId="30" fillId="25" borderId="18" xfId="0" applyFont="1" applyFill="1" applyBorder="1" applyAlignment="1">
      <alignment horizontal="center" vertical="center" wrapText="1"/>
    </xf>
    <xf numFmtId="0" fontId="30" fillId="25" borderId="33" xfId="0" applyFont="1" applyFill="1" applyBorder="1" applyAlignment="1">
      <alignment horizontal="center" vertical="center" wrapText="1"/>
    </xf>
    <xf numFmtId="0" fontId="30" fillId="25" borderId="34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28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29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4" fontId="3" fillId="0" borderId="2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6" xfId="0" applyNumberFormat="1" applyFont="1" applyBorder="1" applyAlignment="1">
      <alignment horizontal="center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</cellXfs>
  <cellStyles count="73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2"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53"/>
  <sheetViews>
    <sheetView tabSelected="1" topLeftCell="A22" workbookViewId="0">
      <selection activeCell="B22" sqref="B22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7" customFormat="1" ht="44.4" customHeight="1" x14ac:dyDescent="0.25">
      <c r="A1" s="44" t="s">
        <v>17</v>
      </c>
      <c r="B1" s="45"/>
      <c r="C1" s="45"/>
      <c r="D1" s="45"/>
      <c r="E1" s="45"/>
      <c r="F1" s="45"/>
    </row>
    <row r="2" spans="1:50" s="17" customFormat="1" ht="12.75" customHeight="1" x14ac:dyDescent="0.25">
      <c r="A2" s="3"/>
      <c r="B2" s="6"/>
      <c r="C2" s="3"/>
      <c r="D2" s="9"/>
      <c r="E2" s="7"/>
      <c r="F2" s="7"/>
    </row>
    <row r="3" spans="1:50" s="17" customFormat="1" ht="15" x14ac:dyDescent="0.25">
      <c r="A3" s="5" t="s">
        <v>11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46" t="s">
        <v>3</v>
      </c>
      <c r="B5" s="48" t="s">
        <v>1</v>
      </c>
      <c r="C5" s="48" t="s">
        <v>4</v>
      </c>
      <c r="D5" s="48" t="s">
        <v>5</v>
      </c>
      <c r="E5" s="50" t="s">
        <v>6</v>
      </c>
      <c r="F5" s="52" t="s">
        <v>7</v>
      </c>
    </row>
    <row r="6" spans="1:50" s="4" customFormat="1" ht="13.8" thickBot="1" x14ac:dyDescent="0.3">
      <c r="A6" s="47"/>
      <c r="B6" s="49"/>
      <c r="C6" s="49"/>
      <c r="D6" s="49"/>
      <c r="E6" s="51"/>
      <c r="F6" s="53"/>
      <c r="G6" s="1"/>
      <c r="H6" s="1"/>
      <c r="I6" s="1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</row>
    <row r="7" spans="1:50" s="4" customFormat="1" ht="12.6" customHeight="1" x14ac:dyDescent="0.25">
      <c r="A7" s="38" t="s">
        <v>18</v>
      </c>
      <c r="B7" s="39"/>
      <c r="C7" s="39"/>
      <c r="D7" s="39"/>
      <c r="E7" s="39"/>
      <c r="F7" s="40"/>
      <c r="G7" s="1"/>
      <c r="H7" s="1"/>
      <c r="I7" s="1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</row>
    <row r="8" spans="1:50" s="4" customFormat="1" ht="10.8" customHeight="1" x14ac:dyDescent="0.25">
      <c r="A8" s="13">
        <v>1</v>
      </c>
      <c r="B8" s="32" t="s">
        <v>19</v>
      </c>
      <c r="C8" s="28" t="s">
        <v>10</v>
      </c>
      <c r="D8" s="29">
        <v>1</v>
      </c>
      <c r="E8" s="11"/>
      <c r="F8" s="12">
        <f>SUM(D8*E8)</f>
        <v>0</v>
      </c>
      <c r="G8" s="1"/>
      <c r="H8" s="1"/>
      <c r="I8" s="2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</row>
    <row r="9" spans="1:50" s="4" customFormat="1" ht="21.6" customHeight="1" x14ac:dyDescent="0.25">
      <c r="A9" s="13">
        <v>2</v>
      </c>
      <c r="B9" s="33" t="s">
        <v>44</v>
      </c>
      <c r="C9" s="30" t="s">
        <v>9</v>
      </c>
      <c r="D9" s="29">
        <v>45</v>
      </c>
      <c r="E9" s="11"/>
      <c r="F9" s="12">
        <f t="shared" ref="F9:F12" si="0">SUM(D9*E9)</f>
        <v>0</v>
      </c>
      <c r="G9" s="1"/>
      <c r="H9" s="1"/>
      <c r="I9" s="21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</row>
    <row r="10" spans="1:50" s="4" customFormat="1" ht="10.8" customHeight="1" x14ac:dyDescent="0.25">
      <c r="A10" s="13">
        <v>3</v>
      </c>
      <c r="B10" s="32" t="s">
        <v>43</v>
      </c>
      <c r="C10" s="30" t="s">
        <v>16</v>
      </c>
      <c r="D10" s="27">
        <v>0.3</v>
      </c>
      <c r="E10" s="11"/>
      <c r="F10" s="12">
        <f t="shared" si="0"/>
        <v>0</v>
      </c>
      <c r="G10" s="1"/>
      <c r="H10" s="1"/>
      <c r="I10" s="21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</row>
    <row r="11" spans="1:50" s="4" customFormat="1" ht="10.8" customHeight="1" x14ac:dyDescent="0.25">
      <c r="A11" s="13">
        <v>4</v>
      </c>
      <c r="B11" s="32" t="s">
        <v>20</v>
      </c>
      <c r="C11" s="30" t="s">
        <v>21</v>
      </c>
      <c r="D11" s="29">
        <v>797</v>
      </c>
      <c r="E11" s="11"/>
      <c r="F11" s="12">
        <f t="shared" si="0"/>
        <v>0</v>
      </c>
      <c r="G11" s="1"/>
      <c r="H11" s="1"/>
      <c r="I11" s="21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</row>
    <row r="12" spans="1:50" s="4" customFormat="1" ht="10.8" customHeight="1" x14ac:dyDescent="0.25">
      <c r="A12" s="13">
        <v>5</v>
      </c>
      <c r="B12" s="32" t="s">
        <v>22</v>
      </c>
      <c r="C12" s="30" t="s">
        <v>21</v>
      </c>
      <c r="D12" s="29">
        <v>478</v>
      </c>
      <c r="E12" s="11"/>
      <c r="F12" s="12">
        <f t="shared" si="0"/>
        <v>0</v>
      </c>
      <c r="G12" s="1"/>
      <c r="H12" s="1"/>
      <c r="I12" s="21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</row>
    <row r="13" spans="1:50" s="4" customFormat="1" ht="10.8" customHeight="1" x14ac:dyDescent="0.25">
      <c r="A13" s="13">
        <v>6</v>
      </c>
      <c r="B13" s="32" t="s">
        <v>23</v>
      </c>
      <c r="C13" s="30" t="s">
        <v>21</v>
      </c>
      <c r="D13" s="29">
        <v>478</v>
      </c>
      <c r="E13" s="11"/>
      <c r="F13" s="12">
        <f t="shared" ref="F13:F20" si="1">SUM(D13*E13)</f>
        <v>0</v>
      </c>
      <c r="G13" s="1"/>
      <c r="H13" s="1"/>
      <c r="I13" s="21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</row>
    <row r="14" spans="1:50" s="4" customFormat="1" ht="10.8" customHeight="1" x14ac:dyDescent="0.25">
      <c r="A14" s="13">
        <v>7</v>
      </c>
      <c r="B14" s="34" t="s">
        <v>24</v>
      </c>
      <c r="C14" s="30" t="s">
        <v>21</v>
      </c>
      <c r="D14" s="29">
        <v>109</v>
      </c>
      <c r="E14" s="11"/>
      <c r="F14" s="12">
        <f t="shared" si="1"/>
        <v>0</v>
      </c>
      <c r="G14" s="1"/>
      <c r="H14" s="1"/>
      <c r="I14" s="1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</row>
    <row r="15" spans="1:50" s="4" customFormat="1" ht="10.8" customHeight="1" x14ac:dyDescent="0.25">
      <c r="A15" s="13">
        <v>8</v>
      </c>
      <c r="B15" s="34" t="s">
        <v>41</v>
      </c>
      <c r="C15" s="31" t="s">
        <v>25</v>
      </c>
      <c r="D15" s="29">
        <v>191</v>
      </c>
      <c r="E15" s="11"/>
      <c r="F15" s="12">
        <f>SUM(D15*E15)</f>
        <v>0</v>
      </c>
      <c r="G15" s="1"/>
      <c r="H15" s="1"/>
      <c r="I15" s="1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</row>
    <row r="16" spans="1:50" s="4" customFormat="1" ht="10.8" customHeight="1" x14ac:dyDescent="0.25">
      <c r="A16" s="13">
        <v>9</v>
      </c>
      <c r="B16" s="34" t="s">
        <v>26</v>
      </c>
      <c r="C16" s="31" t="s">
        <v>25</v>
      </c>
      <c r="D16" s="29">
        <v>1120</v>
      </c>
      <c r="E16" s="11"/>
      <c r="F16" s="12">
        <f t="shared" si="1"/>
        <v>0</v>
      </c>
      <c r="G16" s="1"/>
      <c r="H16" s="1"/>
      <c r="I16" s="1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</row>
    <row r="17" spans="1:50" s="4" customFormat="1" ht="10.8" customHeight="1" x14ac:dyDescent="0.25">
      <c r="A17" s="13">
        <v>10</v>
      </c>
      <c r="B17" s="34" t="s">
        <v>27</v>
      </c>
      <c r="C17" s="31" t="s">
        <v>10</v>
      </c>
      <c r="D17" s="29">
        <v>4</v>
      </c>
      <c r="E17" s="11"/>
      <c r="F17" s="12">
        <f t="shared" si="1"/>
        <v>0</v>
      </c>
      <c r="G17" s="1"/>
      <c r="H17" s="1"/>
      <c r="I17" s="1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</row>
    <row r="18" spans="1:50" s="4" customFormat="1" ht="21.6" customHeight="1" x14ac:dyDescent="0.25">
      <c r="A18" s="13">
        <v>11</v>
      </c>
      <c r="B18" s="34" t="s">
        <v>28</v>
      </c>
      <c r="C18" s="31" t="s">
        <v>25</v>
      </c>
      <c r="D18" s="29">
        <v>280</v>
      </c>
      <c r="E18" s="11"/>
      <c r="F18" s="12">
        <f t="shared" si="1"/>
        <v>0</v>
      </c>
      <c r="G18" s="1"/>
      <c r="H18" s="1"/>
      <c r="I18" s="1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</row>
    <row r="19" spans="1:50" s="4" customFormat="1" ht="10.8" customHeight="1" x14ac:dyDescent="0.25">
      <c r="A19" s="13">
        <v>12</v>
      </c>
      <c r="B19" s="35" t="s">
        <v>29</v>
      </c>
      <c r="C19" s="31" t="s">
        <v>10</v>
      </c>
      <c r="D19" s="29">
        <v>1</v>
      </c>
      <c r="E19" s="11"/>
      <c r="F19" s="12">
        <f t="shared" si="1"/>
        <v>0</v>
      </c>
      <c r="G19" s="1"/>
      <c r="H19" s="1"/>
      <c r="I19" s="1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</row>
    <row r="20" spans="1:50" s="4" customFormat="1" ht="10.8" customHeight="1" x14ac:dyDescent="0.25">
      <c r="A20" s="13">
        <v>13</v>
      </c>
      <c r="B20" s="36" t="s">
        <v>30</v>
      </c>
      <c r="C20" s="31" t="s">
        <v>31</v>
      </c>
      <c r="D20" s="27">
        <v>1.42</v>
      </c>
      <c r="E20" s="11"/>
      <c r="F20" s="12">
        <f t="shared" si="1"/>
        <v>0</v>
      </c>
      <c r="G20" s="1"/>
      <c r="H20" s="1"/>
      <c r="I20" s="1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</row>
    <row r="21" spans="1:50" s="4" customFormat="1" ht="10.8" customHeight="1" x14ac:dyDescent="0.25">
      <c r="A21" s="13">
        <v>14</v>
      </c>
      <c r="B21" s="36" t="s">
        <v>42</v>
      </c>
      <c r="C21" s="31" t="s">
        <v>10</v>
      </c>
      <c r="D21" s="29">
        <v>1</v>
      </c>
      <c r="E21" s="11"/>
      <c r="F21" s="12">
        <f t="shared" ref="F21:F23" si="2">SUM(D21*E21)</f>
        <v>0</v>
      </c>
      <c r="G21" s="1"/>
      <c r="H21" s="1"/>
      <c r="I21" s="1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</row>
    <row r="22" spans="1:50" s="4" customFormat="1" ht="21.6" customHeight="1" x14ac:dyDescent="0.25">
      <c r="A22" s="13">
        <v>15</v>
      </c>
      <c r="B22" s="36" t="s">
        <v>45</v>
      </c>
      <c r="C22" s="31" t="s">
        <v>25</v>
      </c>
      <c r="D22" s="29">
        <v>5</v>
      </c>
      <c r="E22" s="11"/>
      <c r="F22" s="12">
        <f t="shared" si="2"/>
        <v>0</v>
      </c>
      <c r="G22" s="1"/>
      <c r="H22" s="1"/>
      <c r="I22" s="1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</row>
    <row r="23" spans="1:50" s="4" customFormat="1" ht="10.8" customHeight="1" x14ac:dyDescent="0.25">
      <c r="A23" s="13">
        <v>16</v>
      </c>
      <c r="B23" s="34" t="s">
        <v>40</v>
      </c>
      <c r="C23" s="31" t="s">
        <v>10</v>
      </c>
      <c r="D23" s="29">
        <v>1</v>
      </c>
      <c r="E23" s="11"/>
      <c r="F23" s="12">
        <f t="shared" si="2"/>
        <v>0</v>
      </c>
      <c r="G23" s="1"/>
      <c r="H23" s="1"/>
      <c r="I23" s="1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</row>
    <row r="24" spans="1:50" s="4" customFormat="1" ht="12.6" customHeight="1" x14ac:dyDescent="0.25">
      <c r="A24" s="41" t="s">
        <v>32</v>
      </c>
      <c r="B24" s="42"/>
      <c r="C24" s="42"/>
      <c r="D24" s="42"/>
      <c r="E24" s="42"/>
      <c r="F24" s="43"/>
      <c r="G24" s="1"/>
      <c r="H24" s="1"/>
      <c r="I24" s="1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</row>
    <row r="25" spans="1:50" s="4" customFormat="1" ht="10.8" customHeight="1" x14ac:dyDescent="0.25">
      <c r="A25" s="13">
        <v>17</v>
      </c>
      <c r="B25" s="32" t="s">
        <v>19</v>
      </c>
      <c r="C25" s="28" t="s">
        <v>10</v>
      </c>
      <c r="D25" s="29">
        <v>1</v>
      </c>
      <c r="E25" s="11"/>
      <c r="F25" s="12">
        <f t="shared" ref="F25:F41" si="3">SUM(D25*E25)</f>
        <v>0</v>
      </c>
      <c r="G25" s="1"/>
      <c r="H25" s="1"/>
      <c r="I25" s="1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</row>
    <row r="26" spans="1:50" s="4" customFormat="1" ht="21.6" customHeight="1" x14ac:dyDescent="0.25">
      <c r="A26" s="13">
        <v>18</v>
      </c>
      <c r="B26" s="33" t="s">
        <v>44</v>
      </c>
      <c r="C26" s="30" t="s">
        <v>9</v>
      </c>
      <c r="D26" s="29">
        <v>55</v>
      </c>
      <c r="E26" s="11"/>
      <c r="F26" s="12">
        <f t="shared" ref="F26" si="4">SUM(D26*E26)</f>
        <v>0</v>
      </c>
      <c r="G26" s="1"/>
      <c r="H26" s="1"/>
      <c r="I26" s="1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</row>
    <row r="27" spans="1:50" s="4" customFormat="1" ht="10.8" customHeight="1" x14ac:dyDescent="0.25">
      <c r="A27" s="13">
        <v>19</v>
      </c>
      <c r="B27" s="32" t="s">
        <v>43</v>
      </c>
      <c r="C27" s="30" t="s">
        <v>16</v>
      </c>
      <c r="D27" s="27">
        <v>0.44</v>
      </c>
      <c r="E27" s="11"/>
      <c r="F27" s="12">
        <f t="shared" si="3"/>
        <v>0</v>
      </c>
      <c r="G27" s="1"/>
      <c r="H27" s="1"/>
      <c r="I27" s="1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</row>
    <row r="28" spans="1:50" s="4" customFormat="1" ht="10.8" customHeight="1" x14ac:dyDescent="0.25">
      <c r="A28" s="13">
        <v>20</v>
      </c>
      <c r="B28" s="32" t="s">
        <v>20</v>
      </c>
      <c r="C28" s="30" t="s">
        <v>21</v>
      </c>
      <c r="D28" s="29">
        <v>987</v>
      </c>
      <c r="E28" s="11"/>
      <c r="F28" s="12">
        <f t="shared" si="3"/>
        <v>0</v>
      </c>
      <c r="G28" s="1"/>
      <c r="H28" s="1"/>
      <c r="I28" s="1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</row>
    <row r="29" spans="1:50" s="4" customFormat="1" ht="10.8" customHeight="1" x14ac:dyDescent="0.25">
      <c r="A29" s="13">
        <v>21</v>
      </c>
      <c r="B29" s="32" t="s">
        <v>22</v>
      </c>
      <c r="C29" s="30" t="s">
        <v>21</v>
      </c>
      <c r="D29" s="29">
        <v>592</v>
      </c>
      <c r="E29" s="11"/>
      <c r="F29" s="12">
        <f t="shared" si="3"/>
        <v>0</v>
      </c>
      <c r="G29" s="1"/>
      <c r="H29" s="1"/>
      <c r="I29" s="1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</row>
    <row r="30" spans="1:50" s="4" customFormat="1" ht="10.8" customHeight="1" x14ac:dyDescent="0.25">
      <c r="A30" s="13">
        <v>22</v>
      </c>
      <c r="B30" s="32" t="s">
        <v>23</v>
      </c>
      <c r="C30" s="30" t="s">
        <v>21</v>
      </c>
      <c r="D30" s="29">
        <v>592</v>
      </c>
      <c r="E30" s="11"/>
      <c r="F30" s="12">
        <f t="shared" si="3"/>
        <v>0</v>
      </c>
      <c r="G30" s="1"/>
      <c r="H30" s="1"/>
      <c r="I30" s="1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</row>
    <row r="31" spans="1:50" s="4" customFormat="1" ht="10.8" customHeight="1" x14ac:dyDescent="0.25">
      <c r="A31" s="13">
        <v>23</v>
      </c>
      <c r="B31" s="34" t="s">
        <v>24</v>
      </c>
      <c r="C31" s="30" t="s">
        <v>21</v>
      </c>
      <c r="D31" s="29">
        <v>102</v>
      </c>
      <c r="E31" s="11"/>
      <c r="F31" s="12">
        <f t="shared" ref="F31:F40" si="5">SUM(D31*E31)</f>
        <v>0</v>
      </c>
      <c r="G31" s="1"/>
      <c r="H31" s="1"/>
      <c r="I31" s="1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</row>
    <row r="32" spans="1:50" s="4" customFormat="1" ht="10.8" customHeight="1" x14ac:dyDescent="0.25">
      <c r="A32" s="13">
        <v>24</v>
      </c>
      <c r="B32" s="34" t="s">
        <v>41</v>
      </c>
      <c r="C32" s="31" t="s">
        <v>25</v>
      </c>
      <c r="D32" s="29">
        <v>160</v>
      </c>
      <c r="E32" s="11"/>
      <c r="F32" s="12">
        <f t="shared" si="5"/>
        <v>0</v>
      </c>
      <c r="G32" s="1"/>
      <c r="H32" s="1"/>
      <c r="I32" s="1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</row>
    <row r="33" spans="1:198" s="4" customFormat="1" ht="10.8" customHeight="1" x14ac:dyDescent="0.25">
      <c r="A33" s="13">
        <v>25</v>
      </c>
      <c r="B33" s="34" t="s">
        <v>26</v>
      </c>
      <c r="C33" s="31" t="s">
        <v>25</v>
      </c>
      <c r="D33" s="29">
        <v>900</v>
      </c>
      <c r="E33" s="11"/>
      <c r="F33" s="12">
        <f t="shared" si="5"/>
        <v>0</v>
      </c>
      <c r="G33" s="1"/>
      <c r="H33" s="1"/>
      <c r="I33" s="1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</row>
    <row r="34" spans="1:198" s="4" customFormat="1" ht="10.8" customHeight="1" x14ac:dyDescent="0.25">
      <c r="A34" s="13">
        <v>26</v>
      </c>
      <c r="B34" s="34" t="s">
        <v>27</v>
      </c>
      <c r="C34" s="31" t="s">
        <v>10</v>
      </c>
      <c r="D34" s="29">
        <v>4</v>
      </c>
      <c r="E34" s="11"/>
      <c r="F34" s="12">
        <f t="shared" si="5"/>
        <v>0</v>
      </c>
      <c r="G34" s="1"/>
      <c r="H34" s="1"/>
      <c r="I34" s="1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</row>
    <row r="35" spans="1:198" s="4" customFormat="1" ht="21.6" customHeight="1" x14ac:dyDescent="0.25">
      <c r="A35" s="13">
        <v>27</v>
      </c>
      <c r="B35" s="34" t="s">
        <v>28</v>
      </c>
      <c r="C35" s="31" t="s">
        <v>25</v>
      </c>
      <c r="D35" s="29">
        <v>280</v>
      </c>
      <c r="E35" s="11"/>
      <c r="F35" s="12">
        <f t="shared" si="5"/>
        <v>0</v>
      </c>
      <c r="G35" s="1"/>
      <c r="H35" s="1"/>
      <c r="I35" s="1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</row>
    <row r="36" spans="1:198" s="4" customFormat="1" ht="10.8" customHeight="1" x14ac:dyDescent="0.25">
      <c r="A36" s="13">
        <v>28</v>
      </c>
      <c r="B36" s="35" t="s">
        <v>29</v>
      </c>
      <c r="C36" s="31" t="s">
        <v>10</v>
      </c>
      <c r="D36" s="29">
        <v>1</v>
      </c>
      <c r="E36" s="11"/>
      <c r="F36" s="12">
        <f t="shared" si="5"/>
        <v>0</v>
      </c>
      <c r="G36" s="1"/>
      <c r="H36" s="1"/>
      <c r="I36" s="1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</row>
    <row r="37" spans="1:198" s="4" customFormat="1" ht="10.8" customHeight="1" x14ac:dyDescent="0.25">
      <c r="A37" s="13">
        <v>29</v>
      </c>
      <c r="B37" s="36" t="s">
        <v>30</v>
      </c>
      <c r="C37" s="31" t="s">
        <v>31</v>
      </c>
      <c r="D37" s="27">
        <v>2.63</v>
      </c>
      <c r="E37" s="11"/>
      <c r="F37" s="12">
        <f t="shared" si="5"/>
        <v>0</v>
      </c>
      <c r="G37" s="1"/>
      <c r="H37" s="1"/>
      <c r="I37" s="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</row>
    <row r="38" spans="1:198" s="4" customFormat="1" ht="10.8" customHeight="1" x14ac:dyDescent="0.25">
      <c r="A38" s="13">
        <v>30</v>
      </c>
      <c r="B38" s="36" t="s">
        <v>42</v>
      </c>
      <c r="C38" s="31" t="s">
        <v>10</v>
      </c>
      <c r="D38" s="29">
        <v>1</v>
      </c>
      <c r="E38" s="11"/>
      <c r="F38" s="12">
        <f t="shared" si="5"/>
        <v>0</v>
      </c>
      <c r="G38" s="1"/>
      <c r="H38" s="1"/>
      <c r="I38" s="1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</row>
    <row r="39" spans="1:198" s="4" customFormat="1" ht="21.6" customHeight="1" x14ac:dyDescent="0.25">
      <c r="A39" s="13">
        <v>31</v>
      </c>
      <c r="B39" s="36" t="s">
        <v>45</v>
      </c>
      <c r="C39" s="31" t="s">
        <v>25</v>
      </c>
      <c r="D39" s="29">
        <v>9</v>
      </c>
      <c r="E39" s="11"/>
      <c r="F39" s="12">
        <f t="shared" si="5"/>
        <v>0</v>
      </c>
      <c r="G39" s="1"/>
      <c r="H39" s="1"/>
      <c r="I39" s="1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</row>
    <row r="40" spans="1:198" s="4" customFormat="1" ht="10.8" customHeight="1" x14ac:dyDescent="0.25">
      <c r="A40" s="13">
        <v>32</v>
      </c>
      <c r="B40" s="34" t="s">
        <v>33</v>
      </c>
      <c r="C40" s="31" t="s">
        <v>10</v>
      </c>
      <c r="D40" s="29">
        <v>1</v>
      </c>
      <c r="E40" s="11"/>
      <c r="F40" s="12">
        <f t="shared" si="5"/>
        <v>0</v>
      </c>
      <c r="G40" s="1"/>
      <c r="H40" s="1"/>
      <c r="I40" s="1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</row>
    <row r="41" spans="1:198" s="4" customFormat="1" ht="10.8" customHeight="1" x14ac:dyDescent="0.25">
      <c r="A41" s="13">
        <v>33</v>
      </c>
      <c r="B41" s="34" t="s">
        <v>40</v>
      </c>
      <c r="C41" s="31" t="s">
        <v>10</v>
      </c>
      <c r="D41" s="29">
        <v>1</v>
      </c>
      <c r="E41" s="11"/>
      <c r="F41" s="12">
        <f t="shared" si="3"/>
        <v>0</v>
      </c>
      <c r="G41" s="1"/>
      <c r="H41" s="1"/>
      <c r="I41" s="1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</row>
    <row r="42" spans="1:198" s="4" customFormat="1" ht="12.6" customHeight="1" x14ac:dyDescent="0.25">
      <c r="A42" s="54" t="s">
        <v>12</v>
      </c>
      <c r="B42" s="55"/>
      <c r="C42" s="55"/>
      <c r="D42" s="55"/>
      <c r="E42" s="55"/>
      <c r="F42" s="56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</row>
    <row r="43" spans="1:198" s="4" customFormat="1" ht="10.8" customHeight="1" x14ac:dyDescent="0.25">
      <c r="A43" s="13">
        <v>34</v>
      </c>
      <c r="B43" s="20" t="s">
        <v>13</v>
      </c>
      <c r="C43" s="16" t="s">
        <v>10</v>
      </c>
      <c r="D43" s="18">
        <v>2</v>
      </c>
      <c r="E43" s="19"/>
      <c r="F43" s="12">
        <f t="shared" ref="F43:F45" si="6">SUM(D43*E43)</f>
        <v>0</v>
      </c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</row>
    <row r="44" spans="1:198" s="4" customFormat="1" ht="21.6" customHeight="1" x14ac:dyDescent="0.25">
      <c r="A44" s="13">
        <v>35</v>
      </c>
      <c r="B44" s="20" t="s">
        <v>34</v>
      </c>
      <c r="C44" s="16" t="s">
        <v>10</v>
      </c>
      <c r="D44" s="18">
        <v>2</v>
      </c>
      <c r="E44" s="19"/>
      <c r="F44" s="12">
        <f t="shared" si="6"/>
        <v>0</v>
      </c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</row>
    <row r="45" spans="1:198" s="4" customFormat="1" ht="32.4" customHeight="1" thickBot="1" x14ac:dyDescent="0.3">
      <c r="A45" s="22">
        <v>36</v>
      </c>
      <c r="B45" s="23" t="s">
        <v>14</v>
      </c>
      <c r="C45" s="14" t="s">
        <v>15</v>
      </c>
      <c r="D45" s="24">
        <v>2</v>
      </c>
      <c r="E45" s="25"/>
      <c r="F45" s="26">
        <f t="shared" si="6"/>
        <v>0</v>
      </c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</row>
    <row r="46" spans="1:198" ht="15" customHeight="1" x14ac:dyDescent="0.25">
      <c r="A46" s="8"/>
      <c r="C46" s="58" t="s">
        <v>2</v>
      </c>
      <c r="D46" s="59"/>
      <c r="E46" s="60">
        <f>SUM(F7:F45)</f>
        <v>0</v>
      </c>
      <c r="F46" s="61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  <c r="CA46" s="17"/>
      <c r="CB46" s="17"/>
      <c r="CC46" s="17"/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/>
      <c r="DC46" s="17"/>
      <c r="DD46" s="17"/>
      <c r="DE46" s="17"/>
      <c r="DF46" s="17"/>
      <c r="DG46" s="17"/>
      <c r="DH46" s="17"/>
      <c r="DI46" s="17"/>
      <c r="DJ46" s="17"/>
      <c r="DK46" s="17"/>
      <c r="DL46" s="17"/>
      <c r="DM46" s="17"/>
      <c r="DN46" s="17"/>
      <c r="DO46" s="17"/>
      <c r="DP46" s="17"/>
      <c r="DQ46" s="17"/>
      <c r="DR46" s="17"/>
      <c r="DS46" s="17"/>
      <c r="DT46" s="17"/>
      <c r="DU46" s="17"/>
      <c r="DV46" s="17"/>
      <c r="DW46" s="17"/>
      <c r="DX46" s="17"/>
      <c r="DY46" s="17"/>
      <c r="DZ46" s="17"/>
      <c r="EA46" s="17"/>
      <c r="EB46" s="17"/>
      <c r="EC46" s="17"/>
      <c r="ED46" s="17"/>
      <c r="EE46" s="17"/>
      <c r="EF46" s="17"/>
      <c r="EG46" s="17"/>
      <c r="EH46" s="17"/>
      <c r="EI46" s="17"/>
      <c r="EJ46" s="17"/>
      <c r="EK46" s="17"/>
      <c r="EL46" s="17"/>
      <c r="EM46" s="17"/>
      <c r="EN46" s="17"/>
      <c r="EO46" s="17"/>
      <c r="EP46" s="17"/>
      <c r="EQ46" s="17"/>
      <c r="ER46" s="17"/>
      <c r="ES46" s="17"/>
      <c r="ET46" s="17"/>
      <c r="EU46" s="17"/>
      <c r="EV46" s="17"/>
      <c r="EW46" s="17"/>
      <c r="EX46" s="17"/>
      <c r="EY46" s="17"/>
      <c r="EZ46" s="17"/>
      <c r="FA46" s="17"/>
      <c r="FB46" s="17"/>
      <c r="FC46" s="17"/>
      <c r="FD46" s="17"/>
      <c r="FE46" s="17"/>
      <c r="FF46" s="17"/>
      <c r="FG46" s="17"/>
      <c r="FH46" s="17"/>
      <c r="FI46" s="17"/>
      <c r="FJ46" s="17"/>
      <c r="FK46" s="17"/>
      <c r="FL46" s="17"/>
      <c r="FM46" s="17"/>
      <c r="FN46" s="17"/>
      <c r="FO46" s="17"/>
      <c r="FP46" s="17"/>
      <c r="FQ46" s="17"/>
      <c r="FR46" s="17"/>
      <c r="FS46" s="17"/>
      <c r="FT46" s="17"/>
      <c r="FU46" s="17"/>
      <c r="FV46" s="17"/>
      <c r="FW46" s="17"/>
      <c r="FX46" s="17"/>
      <c r="FY46" s="17"/>
      <c r="FZ46" s="17"/>
      <c r="GA46" s="17"/>
      <c r="GB46" s="17"/>
      <c r="GC46" s="17"/>
      <c r="GD46" s="17"/>
      <c r="GE46" s="17"/>
      <c r="GF46" s="17"/>
      <c r="GG46" s="17"/>
      <c r="GH46" s="17"/>
      <c r="GI46" s="17"/>
      <c r="GJ46" s="17"/>
      <c r="GK46" s="17"/>
      <c r="GL46" s="17"/>
      <c r="GM46" s="17"/>
      <c r="GN46" s="17"/>
      <c r="GO46" s="17"/>
      <c r="GP46" s="17"/>
    </row>
    <row r="47" spans="1:198" ht="15" customHeight="1" x14ac:dyDescent="0.25">
      <c r="A47" s="8"/>
      <c r="C47" s="62" t="s">
        <v>8</v>
      </c>
      <c r="D47" s="63"/>
      <c r="E47" s="64">
        <f>E46*0.2</f>
        <v>0</v>
      </c>
      <c r="F47" s="65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7"/>
      <c r="DG47" s="17"/>
      <c r="DH47" s="17"/>
      <c r="DI47" s="17"/>
      <c r="DJ47" s="17"/>
      <c r="DK47" s="17"/>
      <c r="DL47" s="17"/>
      <c r="DM47" s="17"/>
      <c r="DN47" s="17"/>
      <c r="DO47" s="17"/>
      <c r="DP47" s="17"/>
      <c r="DQ47" s="17"/>
      <c r="DR47" s="17"/>
      <c r="DS47" s="17"/>
      <c r="DT47" s="17"/>
      <c r="DU47" s="17"/>
      <c r="DV47" s="17"/>
      <c r="DW47" s="17"/>
      <c r="DX47" s="17"/>
      <c r="DY47" s="17"/>
      <c r="DZ47" s="17"/>
      <c r="EA47" s="17"/>
      <c r="EB47" s="17"/>
      <c r="EC47" s="17"/>
      <c r="ED47" s="17"/>
      <c r="EE47" s="17"/>
      <c r="EF47" s="17"/>
      <c r="EG47" s="17"/>
      <c r="EH47" s="17"/>
      <c r="EI47" s="17"/>
      <c r="EJ47" s="17"/>
      <c r="EK47" s="17"/>
      <c r="EL47" s="17"/>
      <c r="EM47" s="17"/>
      <c r="EN47" s="17"/>
      <c r="EO47" s="17"/>
      <c r="EP47" s="17"/>
      <c r="EQ47" s="17"/>
      <c r="ER47" s="17"/>
      <c r="ES47" s="17"/>
      <c r="ET47" s="17"/>
      <c r="EU47" s="17"/>
      <c r="EV47" s="17"/>
      <c r="EW47" s="17"/>
      <c r="EX47" s="17"/>
      <c r="EY47" s="17"/>
      <c r="EZ47" s="17"/>
      <c r="FA47" s="17"/>
      <c r="FB47" s="17"/>
      <c r="FC47" s="17"/>
      <c r="FD47" s="17"/>
      <c r="FE47" s="17"/>
      <c r="FF47" s="17"/>
      <c r="FG47" s="17"/>
      <c r="FH47" s="17"/>
      <c r="FI47" s="17"/>
      <c r="FJ47" s="17"/>
      <c r="FK47" s="17"/>
      <c r="FL47" s="17"/>
      <c r="FM47" s="17"/>
      <c r="FN47" s="17"/>
      <c r="FO47" s="17"/>
      <c r="FP47" s="17"/>
      <c r="FQ47" s="17"/>
      <c r="FR47" s="17"/>
      <c r="FS47" s="17"/>
      <c r="FT47" s="17"/>
      <c r="FU47" s="17"/>
      <c r="FV47" s="17"/>
      <c r="FW47" s="17"/>
      <c r="FX47" s="17"/>
      <c r="FY47" s="17"/>
      <c r="FZ47" s="17"/>
      <c r="GA47" s="17"/>
      <c r="GB47" s="17"/>
      <c r="GC47" s="17"/>
      <c r="GD47" s="17"/>
      <c r="GE47" s="17"/>
      <c r="GF47" s="17"/>
      <c r="GG47" s="17"/>
      <c r="GH47" s="17"/>
      <c r="GI47" s="17"/>
      <c r="GJ47" s="17"/>
      <c r="GK47" s="17"/>
      <c r="GL47" s="17"/>
      <c r="GM47" s="17"/>
      <c r="GN47" s="17"/>
      <c r="GO47" s="17"/>
      <c r="GP47" s="17"/>
    </row>
    <row r="48" spans="1:198" ht="15" customHeight="1" thickBot="1" x14ac:dyDescent="0.3">
      <c r="A48" s="15"/>
      <c r="C48" s="58" t="s">
        <v>0</v>
      </c>
      <c r="D48" s="59"/>
      <c r="E48" s="66">
        <f>E46+E47</f>
        <v>0</v>
      </c>
      <c r="F48" s="6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  <c r="CC48" s="17"/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/>
      <c r="DF48" s="17"/>
      <c r="DG48" s="17"/>
      <c r="DH48" s="17"/>
      <c r="DI48" s="17"/>
      <c r="DJ48" s="17"/>
      <c r="DK48" s="17"/>
      <c r="DL48" s="17"/>
      <c r="DM48" s="17"/>
      <c r="DN48" s="17"/>
      <c r="DO48" s="17"/>
      <c r="DP48" s="17"/>
      <c r="DQ48" s="17"/>
      <c r="DR48" s="17"/>
      <c r="DS48" s="17"/>
      <c r="DT48" s="17"/>
      <c r="DU48" s="17"/>
      <c r="DV48" s="17"/>
      <c r="DW48" s="17"/>
      <c r="DX48" s="17"/>
      <c r="DY48" s="17"/>
      <c r="DZ48" s="17"/>
      <c r="EA48" s="17"/>
      <c r="EB48" s="17"/>
      <c r="EC48" s="17"/>
      <c r="ED48" s="17"/>
      <c r="EE48" s="17"/>
      <c r="EF48" s="17"/>
      <c r="EG48" s="17"/>
      <c r="EH48" s="17"/>
      <c r="EI48" s="17"/>
      <c r="EJ48" s="17"/>
      <c r="EK48" s="17"/>
      <c r="EL48" s="17"/>
      <c r="EM48" s="17"/>
      <c r="EN48" s="17"/>
      <c r="EO48" s="17"/>
      <c r="EP48" s="17"/>
      <c r="EQ48" s="17"/>
      <c r="ER48" s="17"/>
      <c r="ES48" s="17"/>
      <c r="ET48" s="17"/>
      <c r="EU48" s="17"/>
      <c r="EV48" s="17"/>
      <c r="EW48" s="17"/>
      <c r="EX48" s="17"/>
      <c r="EY48" s="17"/>
      <c r="EZ48" s="17"/>
      <c r="FA48" s="17"/>
      <c r="FB48" s="17"/>
      <c r="FC48" s="17"/>
      <c r="FD48" s="17"/>
      <c r="FE48" s="17"/>
      <c r="FF48" s="17"/>
      <c r="FG48" s="17"/>
      <c r="FH48" s="17"/>
      <c r="FI48" s="17"/>
      <c r="FJ48" s="17"/>
      <c r="FK48" s="17"/>
      <c r="FL48" s="17"/>
      <c r="FM48" s="17"/>
      <c r="FN48" s="17"/>
      <c r="FO48" s="17"/>
      <c r="FP48" s="17"/>
      <c r="FQ48" s="17"/>
      <c r="FR48" s="17"/>
      <c r="FS48" s="17"/>
      <c r="FT48" s="17"/>
      <c r="FU48" s="17"/>
      <c r="FV48" s="17"/>
      <c r="FW48" s="17"/>
      <c r="FX48" s="17"/>
      <c r="FY48" s="17"/>
      <c r="FZ48" s="17"/>
      <c r="GA48" s="17"/>
      <c r="GB48" s="17"/>
      <c r="GC48" s="17"/>
      <c r="GD48" s="17"/>
      <c r="GE48" s="17"/>
      <c r="GF48" s="17"/>
      <c r="GG48" s="17"/>
      <c r="GH48" s="17"/>
      <c r="GI48" s="17"/>
      <c r="GJ48" s="17"/>
      <c r="GK48" s="17"/>
      <c r="GL48" s="17"/>
      <c r="GM48" s="17"/>
      <c r="GN48" s="17"/>
      <c r="GO48" s="17"/>
      <c r="GP48" s="17"/>
    </row>
    <row r="49" spans="1:194" s="17" customFormat="1" ht="12.75" customHeight="1" x14ac:dyDescent="0.25">
      <c r="A49" s="57" t="s">
        <v>36</v>
      </c>
      <c r="B49" s="57"/>
      <c r="C49" s="3"/>
      <c r="D49" s="9"/>
      <c r="E49" s="7"/>
      <c r="F49" s="7"/>
    </row>
    <row r="50" spans="1:194" s="17" customFormat="1" ht="12.75" customHeight="1" x14ac:dyDescent="0.25">
      <c r="A50" s="10" t="s">
        <v>37</v>
      </c>
      <c r="B50" s="37"/>
      <c r="C50" s="10"/>
      <c r="D50" s="10"/>
      <c r="E50" s="10"/>
      <c r="F50" s="10"/>
    </row>
    <row r="51" spans="1:194" s="17" customFormat="1" ht="12.75" customHeight="1" x14ac:dyDescent="0.25">
      <c r="A51" s="10" t="s">
        <v>38</v>
      </c>
      <c r="B51" s="37"/>
      <c r="C51" s="10"/>
      <c r="D51" s="10"/>
      <c r="E51" s="10"/>
      <c r="F51" s="10"/>
    </row>
    <row r="52" spans="1:194" s="17" customFormat="1" ht="12.75" customHeight="1" x14ac:dyDescent="0.25">
      <c r="A52" s="10" t="s">
        <v>39</v>
      </c>
      <c r="B52" s="6"/>
      <c r="D52" s="9"/>
      <c r="E52" s="7"/>
      <c r="F52" s="7"/>
    </row>
    <row r="53" spans="1:194" s="17" customFormat="1" ht="12.75" customHeight="1" x14ac:dyDescent="0.25">
      <c r="A53" s="3"/>
      <c r="B53" s="6" t="s">
        <v>35</v>
      </c>
      <c r="C53" s="3"/>
      <c r="D53" s="9"/>
      <c r="E53" s="7"/>
      <c r="F53" s="7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</row>
  </sheetData>
  <mergeCells count="17">
    <mergeCell ref="A42:F42"/>
    <mergeCell ref="A49:B49"/>
    <mergeCell ref="C46:D46"/>
    <mergeCell ref="E46:F46"/>
    <mergeCell ref="C47:D47"/>
    <mergeCell ref="E47:F47"/>
    <mergeCell ref="C48:D48"/>
    <mergeCell ref="E48:F48"/>
    <mergeCell ref="A7:F7"/>
    <mergeCell ref="A24:F24"/>
    <mergeCell ref="A1:F1"/>
    <mergeCell ref="A5:A6"/>
    <mergeCell ref="B5:B6"/>
    <mergeCell ref="C5:C6"/>
    <mergeCell ref="D5:D6"/>
    <mergeCell ref="E5:E6"/>
    <mergeCell ref="F5:F6"/>
  </mergeCells>
  <phoneticPr fontId="2" type="noConversion"/>
  <conditionalFormatting sqref="A42">
    <cfRule type="cellIs" dxfId="1" priority="255" stopIfTrue="1" operator="equal">
      <formula>0</formula>
    </cfRule>
  </conditionalFormatting>
  <conditionalFormatting sqref="A24">
    <cfRule type="cellIs" dxfId="0" priority="12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48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2023-01-17T14:25:47Z</dcterms:modified>
</cp:coreProperties>
</file>